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8" windowHeight="9432" tabRatio="598"/>
  </bookViews>
  <sheets>
    <sheet name="Мерности Материи Мг Фа" sheetId="4" r:id="rId1"/>
    <sheet name="Лист1" sheetId="5" r:id="rId2"/>
  </sheets>
  <definedNames>
    <definedName name="_xlnm.Print_Area" localSheetId="0">'Мерности Материи Мг Фа'!$A$1:$AD$28</definedName>
  </definedNames>
  <calcPr calcId="145621"/>
</workbook>
</file>

<file path=xl/calcChain.xml><?xml version="1.0" encoding="utf-8"?>
<calcChain xmlns="http://schemas.openxmlformats.org/spreadsheetml/2006/main">
  <c r="E20" i="4" l="1"/>
  <c r="E19" i="4" s="1"/>
  <c r="E18" i="4" s="1"/>
  <c r="E17" i="4" s="1"/>
  <c r="E16" i="4" s="1"/>
  <c r="E15" i="4" s="1"/>
  <c r="E14" i="4" s="1"/>
  <c r="E13" i="4" s="1"/>
  <c r="E12" i="4" s="1"/>
  <c r="E11" i="4" s="1"/>
  <c r="E10" i="4" s="1"/>
  <c r="E9" i="4" s="1"/>
  <c r="E8" i="4" s="1"/>
  <c r="E7" i="4" s="1"/>
  <c r="E6" i="4" s="1"/>
  <c r="D20" i="4"/>
  <c r="D19" i="4" s="1"/>
  <c r="D18" i="4" s="1"/>
  <c r="D17" i="4" s="1"/>
  <c r="D16" i="4" s="1"/>
  <c r="D15" i="4" s="1"/>
  <c r="D14" i="4" s="1"/>
  <c r="D13" i="4" s="1"/>
  <c r="D12" i="4" s="1"/>
  <c r="D11" i="4" s="1"/>
  <c r="D10" i="4" s="1"/>
  <c r="D9" i="4" s="1"/>
  <c r="D8" i="4" s="1"/>
  <c r="D7" i="4" s="1"/>
  <c r="D6" i="4" s="1"/>
  <c r="G19" i="4"/>
  <c r="G18" i="4" s="1"/>
  <c r="G17" i="4" s="1"/>
  <c r="G16" i="4" s="1"/>
  <c r="G15" i="4" s="1"/>
  <c r="G14" i="4" s="1"/>
  <c r="G13" i="4" s="1"/>
  <c r="G12" i="4" s="1"/>
  <c r="G11" i="4" s="1"/>
  <c r="G10" i="4" s="1"/>
  <c r="G9" i="4" s="1"/>
  <c r="G8" i="4" s="1"/>
  <c r="G7" i="4" s="1"/>
  <c r="G6" i="4" s="1"/>
  <c r="I20" i="4"/>
  <c r="I19" i="4" s="1"/>
  <c r="I18" i="4" s="1"/>
  <c r="I17" i="4" s="1"/>
  <c r="I16" i="4" s="1"/>
  <c r="I15" i="4" s="1"/>
  <c r="I14" i="4" s="1"/>
  <c r="I13" i="4" s="1"/>
  <c r="I12" i="4" s="1"/>
  <c r="I11" i="4" s="1"/>
  <c r="I10" i="4" s="1"/>
  <c r="I9" i="4" s="1"/>
  <c r="I8" i="4" s="1"/>
  <c r="I7" i="4" s="1"/>
  <c r="I6" i="4" s="1"/>
  <c r="W20" i="4" l="1"/>
  <c r="W19" i="4" s="1"/>
  <c r="W18" i="4" s="1"/>
  <c r="W17" i="4" s="1"/>
  <c r="W16" i="4" s="1"/>
  <c r="W15" i="4" s="1"/>
  <c r="W14" i="4" s="1"/>
  <c r="W13" i="4" s="1"/>
  <c r="W12" i="4" s="1"/>
  <c r="W11" i="4" s="1"/>
  <c r="W10" i="4" s="1"/>
  <c r="W9" i="4" s="1"/>
  <c r="W8" i="4" s="1"/>
  <c r="W7" i="4" s="1"/>
  <c r="W6" i="4" s="1"/>
  <c r="Y6" i="4"/>
  <c r="X7" i="4"/>
  <c r="X8" i="4" s="1"/>
  <c r="X9" i="4" s="1"/>
  <c r="X10" i="4" s="1"/>
  <c r="X11" i="4" s="1"/>
  <c r="X12" i="4" s="1"/>
  <c r="X13" i="4" s="1"/>
  <c r="X14" i="4" s="1"/>
  <c r="X15" i="4" s="1"/>
  <c r="X16" i="4" s="1"/>
  <c r="X17" i="4" s="1"/>
  <c r="X18" i="4" s="1"/>
  <c r="X19" i="4" s="1"/>
  <c r="X20" i="4" s="1"/>
  <c r="X21" i="4" s="1"/>
  <c r="Y21" i="4" s="1"/>
  <c r="R20" i="4"/>
  <c r="R19" i="4" s="1"/>
  <c r="R18" i="4" s="1"/>
  <c r="R17" i="4" s="1"/>
  <c r="R16" i="4" s="1"/>
  <c r="R15" i="4" s="1"/>
  <c r="R14" i="4" s="1"/>
  <c r="R13" i="4" s="1"/>
  <c r="R12" i="4" s="1"/>
  <c r="R11" i="4" s="1"/>
  <c r="R10" i="4" s="1"/>
  <c r="R9" i="4" s="1"/>
  <c r="R8" i="4" s="1"/>
  <c r="R7" i="4" s="1"/>
  <c r="R6" i="4" s="1"/>
  <c r="S7" i="4"/>
  <c r="S8" i="4" s="1"/>
  <c r="T6" i="4"/>
  <c r="O6" i="4"/>
  <c r="N7" i="4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O21" i="4" s="1"/>
  <c r="M20" i="4"/>
  <c r="M19" i="4" s="1"/>
  <c r="M18" i="4" s="1"/>
  <c r="M17" i="4" s="1"/>
  <c r="M16" i="4" s="1"/>
  <c r="M15" i="4" s="1"/>
  <c r="M14" i="4" s="1"/>
  <c r="M13" i="4" s="1"/>
  <c r="M12" i="4" s="1"/>
  <c r="M11" i="4" s="1"/>
  <c r="M10" i="4" s="1"/>
  <c r="M9" i="4" s="1"/>
  <c r="M8" i="4" s="1"/>
  <c r="M7" i="4" s="1"/>
  <c r="M6" i="4" s="1"/>
  <c r="AC20" i="4"/>
  <c r="AC19" i="4" s="1"/>
  <c r="AC18" i="4" s="1"/>
  <c r="AC17" i="4" s="1"/>
  <c r="AC16" i="4" s="1"/>
  <c r="AC15" i="4" s="1"/>
  <c r="AC14" i="4" s="1"/>
  <c r="AC13" i="4" s="1"/>
  <c r="AC12" i="4" s="1"/>
  <c r="AC11" i="4" s="1"/>
  <c r="AC10" i="4" s="1"/>
  <c r="AC9" i="4" s="1"/>
  <c r="AC8" i="4" s="1"/>
  <c r="AC7" i="4" s="1"/>
  <c r="AC6" i="4" s="1"/>
  <c r="Z20" i="4"/>
  <c r="Z19" i="4" s="1"/>
  <c r="Z18" i="4" s="1"/>
  <c r="Z17" i="4" s="1"/>
  <c r="Z16" i="4" s="1"/>
  <c r="Z15" i="4" s="1"/>
  <c r="Z14" i="4" s="1"/>
  <c r="Z13" i="4" s="1"/>
  <c r="Z12" i="4" s="1"/>
  <c r="Z11" i="4" s="1"/>
  <c r="Z10" i="4" s="1"/>
  <c r="Z9" i="4" s="1"/>
  <c r="Z8" i="4" s="1"/>
  <c r="Z7" i="4" s="1"/>
  <c r="Z6" i="4" s="1"/>
  <c r="P20" i="4"/>
  <c r="P19" i="4" s="1"/>
  <c r="P18" i="4" s="1"/>
  <c r="P17" i="4" s="1"/>
  <c r="P16" i="4" s="1"/>
  <c r="P15" i="4" s="1"/>
  <c r="P14" i="4" s="1"/>
  <c r="P13" i="4" s="1"/>
  <c r="P12" i="4" s="1"/>
  <c r="P11" i="4" s="1"/>
  <c r="P10" i="4" s="1"/>
  <c r="P9" i="4" s="1"/>
  <c r="P8" i="4" s="1"/>
  <c r="P7" i="4" s="1"/>
  <c r="P6" i="4" s="1"/>
  <c r="U20" i="4"/>
  <c r="U19" i="4" s="1"/>
  <c r="U18" i="4" s="1"/>
  <c r="U17" i="4" s="1"/>
  <c r="U16" i="4" s="1"/>
  <c r="U15" i="4" s="1"/>
  <c r="U14" i="4" s="1"/>
  <c r="U13" i="4" s="1"/>
  <c r="U12" i="4" s="1"/>
  <c r="U11" i="4" s="1"/>
  <c r="U10" i="4" s="1"/>
  <c r="U9" i="4" s="1"/>
  <c r="U8" i="4" s="1"/>
  <c r="U7" i="4" s="1"/>
  <c r="U6" i="4" s="1"/>
  <c r="K20" i="4"/>
  <c r="O7" i="4" l="1"/>
  <c r="Y13" i="4"/>
  <c r="Y7" i="4"/>
  <c r="Y15" i="4"/>
  <c r="Y17" i="4"/>
  <c r="Y16" i="4"/>
  <c r="Y9" i="4"/>
  <c r="Y10" i="4"/>
  <c r="Y18" i="4"/>
  <c r="Y8" i="4"/>
  <c r="Y11" i="4"/>
  <c r="Y19" i="4"/>
  <c r="Y12" i="4"/>
  <c r="Y20" i="4"/>
  <c r="Y14" i="4"/>
  <c r="O14" i="4"/>
  <c r="O18" i="4"/>
  <c r="O11" i="4"/>
  <c r="O17" i="4"/>
  <c r="O9" i="4"/>
  <c r="O16" i="4"/>
  <c r="O8" i="4"/>
  <c r="O15" i="4"/>
  <c r="O13" i="4"/>
  <c r="O20" i="4"/>
  <c r="O12" i="4"/>
  <c r="O19" i="4"/>
  <c r="O10" i="4"/>
  <c r="S9" i="4"/>
  <c r="T8" i="4"/>
  <c r="T7" i="4"/>
  <c r="K19" i="4"/>
  <c r="K18" i="4" s="1"/>
  <c r="K17" i="4" s="1"/>
  <c r="K16" i="4" s="1"/>
  <c r="K15" i="4" s="1"/>
  <c r="K14" i="4" s="1"/>
  <c r="K13" i="4" s="1"/>
  <c r="K12" i="4" s="1"/>
  <c r="K11" i="4" s="1"/>
  <c r="K10" i="4" s="1"/>
  <c r="K9" i="4" s="1"/>
  <c r="K8" i="4" s="1"/>
  <c r="K7" i="4" s="1"/>
  <c r="K6" i="4" s="1"/>
  <c r="T9" i="4" l="1"/>
  <c r="S10" i="4"/>
  <c r="T10" i="4" l="1"/>
  <c r="S11" i="4"/>
  <c r="S12" i="4" l="1"/>
  <c r="T11" i="4"/>
  <c r="S13" i="4" l="1"/>
  <c r="T12" i="4"/>
  <c r="T13" i="4" l="1"/>
  <c r="S14" i="4"/>
  <c r="T14" i="4" l="1"/>
  <c r="S15" i="4"/>
  <c r="S16" i="4" l="1"/>
  <c r="T15" i="4"/>
  <c r="S17" i="4" l="1"/>
  <c r="T16" i="4"/>
  <c r="T17" i="4" l="1"/>
  <c r="S18" i="4"/>
  <c r="T18" i="4" l="1"/>
  <c r="S19" i="4"/>
  <c r="S20" i="4" l="1"/>
  <c r="T19" i="4"/>
  <c r="S21" i="4" l="1"/>
  <c r="T21" i="4" s="1"/>
  <c r="T20" i="4"/>
</calcChain>
</file>

<file path=xl/sharedStrings.xml><?xml version="1.0" encoding="utf-8"?>
<sst xmlns="http://schemas.openxmlformats.org/spreadsheetml/2006/main" count="253" uniqueCount="216">
  <si>
    <t xml:space="preserve"> </t>
  </si>
  <si>
    <t>Ипостась ИВО</t>
  </si>
  <si>
    <t>Ч-к Иерархизации ИВО</t>
  </si>
  <si>
    <t>Ч-к-Творец Физичности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</si>
  <si>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</si>
  <si>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</si>
  <si>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</si>
  <si>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</si>
  <si>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</si>
  <si>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</si>
  <si>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</si>
  <si>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Ч-к Творящего Синтеза ИВО</t>
  </si>
  <si>
    <t>Ч-к Плана Творения ИВО</t>
  </si>
  <si>
    <t>Ч-к Синтезности ИВО</t>
  </si>
  <si>
    <t xml:space="preserve">Ч-к Полномочий Соверш-в </t>
  </si>
  <si>
    <t>Отец ИВО</t>
  </si>
  <si>
    <t>Ч-к Планеты Земля ИВО</t>
  </si>
  <si>
    <t>Есмика Амритика Света</t>
  </si>
  <si>
    <t>Ситика Амритика Света</t>
  </si>
  <si>
    <t>Холитика Амритики Света</t>
  </si>
  <si>
    <t>Всетика Амритики Света</t>
  </si>
  <si>
    <t>Космика Амритики Света</t>
  </si>
  <si>
    <t>Контика Амритики Света</t>
  </si>
  <si>
    <t>Голоника Амритики Света</t>
  </si>
  <si>
    <t>Эматика Амритики Света</t>
  </si>
  <si>
    <t>Подготовлено: Учитель Сферы ИВДИВО Начальная Мг-ка Творения 16252 ВЦР 16320 ВЦ,ИВАС Горислав Ветта, Галина Гусарова Ипостась</t>
  </si>
  <si>
    <t xml:space="preserve"> ХУМ-  60 Часть ИВО                                                                  Адрес в столпе16384-цы ИВО, мерность пространства ВЦР, название  ВЦР</t>
  </si>
  <si>
    <t>Имика Амритики</t>
  </si>
  <si>
    <t>Этоника Амритики</t>
  </si>
  <si>
    <t>Амритика Амритики</t>
  </si>
  <si>
    <t>Абика Амритики</t>
  </si>
  <si>
    <t>Ситика Амритики</t>
  </si>
  <si>
    <t>Живика Амритики</t>
  </si>
  <si>
    <t>Холитика Амритики</t>
  </si>
  <si>
    <t>Всетика Амритики</t>
  </si>
  <si>
    <t>Космика Амритики</t>
  </si>
  <si>
    <t>Эргетика Амритики</t>
  </si>
  <si>
    <t>Контика Амритики</t>
  </si>
  <si>
    <t>Голоника Амритики</t>
  </si>
  <si>
    <t>Пламика Амритики</t>
  </si>
  <si>
    <t>3а</t>
  </si>
  <si>
    <t xml:space="preserve">               3б</t>
  </si>
  <si>
    <t>4а</t>
  </si>
  <si>
    <t xml:space="preserve">                 4б</t>
  </si>
  <si>
    <t>Сиаматика Эвритики Света</t>
  </si>
  <si>
    <t xml:space="preserve"> Эвритическая Метагалактика Реализации-  92 Часть ИВО                                                            Адрес в столпе  16384-цы ИВО, мерность пространства ВЦР, название  ВЦР </t>
  </si>
  <si>
    <t>Есмика Эвритики Света</t>
  </si>
  <si>
    <t>Имика Эвритики Света</t>
  </si>
  <si>
    <t>Этоника Эвритики Света</t>
  </si>
  <si>
    <t>Амритика Эвритики Света</t>
  </si>
  <si>
    <t>Абика Эвритики Света</t>
  </si>
  <si>
    <t>Ситика Эвритики Света</t>
  </si>
  <si>
    <t>Живика Эвритики Света</t>
  </si>
  <si>
    <t>Холитика Эвритики Света</t>
  </si>
  <si>
    <t>Всетика Эвритики Света</t>
  </si>
  <si>
    <t>Космика Эвритики Света</t>
  </si>
  <si>
    <t>Эргетика Эвритики Света</t>
  </si>
  <si>
    <t>Голоника Эвритики Света</t>
  </si>
  <si>
    <t>Контика Эвритики Света</t>
  </si>
  <si>
    <t xml:space="preserve">Эматика Эвритики Света </t>
  </si>
  <si>
    <t>Пламика Эвритики Света</t>
  </si>
  <si>
    <t xml:space="preserve"> Начальная Метагалактика Творения-                                   124 Часть ИВО                                                                            Адрес в столпе  16384-цы ИВО, мерность пространства ВЦР, название ВЦР </t>
  </si>
  <si>
    <t>5а</t>
  </si>
  <si>
    <t xml:space="preserve">                  5б</t>
  </si>
  <si>
    <t>Метагалактическая Субъядерность Частностей -                156  Часть ИВО                                                                             Адрес в столпе 16384-цы ИВО, мерность пространства ВЦР,  название ВЦР</t>
  </si>
  <si>
    <t>Сиаматика Эвритики Духа</t>
  </si>
  <si>
    <t>Есмика Эвритики Духа</t>
  </si>
  <si>
    <t>6а</t>
  </si>
  <si>
    <t xml:space="preserve">                  6б</t>
  </si>
  <si>
    <t>Имика Эвритики Духа</t>
  </si>
  <si>
    <t>Этоника Эвритики Духа</t>
  </si>
  <si>
    <t>Амритика Эвритики Духа</t>
  </si>
  <si>
    <t>Абика Эвритики Духа</t>
  </si>
  <si>
    <t>Ситика Эвритики Духа</t>
  </si>
  <si>
    <t>Живика Эвритики Духа</t>
  </si>
  <si>
    <t>Холитика Эвритики Духа</t>
  </si>
  <si>
    <t>Всетика Эвритики Духа</t>
  </si>
  <si>
    <t>Космика Эвритики Духа</t>
  </si>
  <si>
    <t>Эргетика Эвритики Духа</t>
  </si>
  <si>
    <t>Контика Эвритики Духа</t>
  </si>
  <si>
    <t>Эматика Эвритики Духа</t>
  </si>
  <si>
    <t>Пламика Эвритики Духа</t>
  </si>
  <si>
    <t xml:space="preserve">Ипостась Любви  -                                                          188 Часть ИВО                                                             Адрес в столпе 16384-цы ИВО, мерность пространства ВЦР,  название ВЦР      </t>
  </si>
  <si>
    <t>7а</t>
  </si>
  <si>
    <t xml:space="preserve">                   7б</t>
  </si>
  <si>
    <t>12476.0188</t>
  </si>
  <si>
    <t>12732.0444</t>
  </si>
  <si>
    <t>16316.4028</t>
  </si>
  <si>
    <t>16060.3772</t>
  </si>
  <si>
    <t>Сиаматика Амритики Духа</t>
  </si>
  <si>
    <t>Есмика Амритики Духа</t>
  </si>
  <si>
    <t>Имика Амритики Духа</t>
  </si>
  <si>
    <t>15804.3516</t>
  </si>
  <si>
    <t>Пламика Амритики Духа</t>
  </si>
  <si>
    <t>Эматика Амритики Духа</t>
  </si>
  <si>
    <t>Голоника Амритики Духа</t>
  </si>
  <si>
    <t>Контика Амритики Духа</t>
  </si>
  <si>
    <t xml:space="preserve">Холитика Амритики Духа </t>
  </si>
  <si>
    <t>Всетика Амритики Духа</t>
  </si>
  <si>
    <t>Космика Амритики Духа</t>
  </si>
  <si>
    <t>Эргетика Амритики Духа</t>
  </si>
  <si>
    <t>Живика Амритики Духа</t>
  </si>
  <si>
    <t xml:space="preserve"> 12988.0700</t>
  </si>
  <si>
    <t>13244.0956</t>
  </si>
  <si>
    <t>13500.1212</t>
  </si>
  <si>
    <t>13756.1468</t>
  </si>
  <si>
    <t>14012.1724</t>
  </si>
  <si>
    <t>14268.1980</t>
  </si>
  <si>
    <t>14524.2236</t>
  </si>
  <si>
    <t>14780.2492</t>
  </si>
  <si>
    <t>15036.2748</t>
  </si>
  <si>
    <t>15292.3004</t>
  </si>
  <si>
    <t>15548.3260</t>
  </si>
  <si>
    <t>Амриты</t>
  </si>
  <si>
    <t>Ядерности</t>
  </si>
  <si>
    <t>Прасинтезности</t>
  </si>
  <si>
    <t>Синтезначал</t>
  </si>
  <si>
    <t>Воспитанности</t>
  </si>
  <si>
    <t>Источника</t>
  </si>
  <si>
    <t xml:space="preserve">Творения </t>
  </si>
  <si>
    <t>ИВ Синтеза ИВО</t>
  </si>
  <si>
    <t>.0316</t>
  </si>
  <si>
    <t>.0060</t>
  </si>
  <si>
    <t>.0572</t>
  </si>
  <si>
    <t>.0828</t>
  </si>
  <si>
    <t>.1084</t>
  </si>
  <si>
    <t>.1852</t>
  </si>
  <si>
    <t>.1596</t>
  </si>
  <si>
    <t>.1340</t>
  </si>
  <si>
    <t>.3900</t>
  </si>
  <si>
    <t>.3644</t>
  </si>
  <si>
    <t>.3388</t>
  </si>
  <si>
    <t>.3132</t>
  </si>
  <si>
    <t>.2876</t>
  </si>
  <si>
    <t>.2620</t>
  </si>
  <si>
    <t>.2364</t>
  </si>
  <si>
    <t>.2108</t>
  </si>
  <si>
    <t>Сиаматика Амритики</t>
  </si>
  <si>
    <t>Есмика Амритики</t>
  </si>
  <si>
    <t>Эматика Амритики</t>
  </si>
  <si>
    <t>Сиаматика Амритики Света</t>
  </si>
  <si>
    <t>Имика Амритики Света</t>
  </si>
  <si>
    <t>Этоника Амритики Света</t>
  </si>
  <si>
    <t>Амритика Амритики Света</t>
  </si>
  <si>
    <t>Абика Амритики Света</t>
  </si>
  <si>
    <t>Живика Амритики Света</t>
  </si>
  <si>
    <t>Эргетика Амритики Света</t>
  </si>
  <si>
    <t>Пламика Амритики Света</t>
  </si>
  <si>
    <t xml:space="preserve">    Прозрение - 28 Часть ИВО                Адрес в столпе 16384-цы ИВО, мерность пространства ВЦР, название ВЦР</t>
  </si>
  <si>
    <t>.0028</t>
  </si>
  <si>
    <t>.0284</t>
  </si>
  <si>
    <t>.3868</t>
  </si>
  <si>
    <t>.3612</t>
  </si>
  <si>
    <t>.3356</t>
  </si>
  <si>
    <t>.0540</t>
  </si>
  <si>
    <t>.0796</t>
  </si>
  <si>
    <t>.1052</t>
  </si>
  <si>
    <t>.1308</t>
  </si>
  <si>
    <t>.1564</t>
  </si>
  <si>
    <t>.1820</t>
  </si>
  <si>
    <t>.2076</t>
  </si>
  <si>
    <t>.2332</t>
  </si>
  <si>
    <t>.2588</t>
  </si>
  <si>
    <t>.2844</t>
  </si>
  <si>
    <t>.3100</t>
  </si>
  <si>
    <t>Пламика Эвритики</t>
  </si>
  <si>
    <t>Эматика Эвритики</t>
  </si>
  <si>
    <t>Голоника Эвритики</t>
  </si>
  <si>
    <t>Контика Эвритики</t>
  </si>
  <si>
    <t>Эргетика Эвритики</t>
  </si>
  <si>
    <t>Космика Эвритики</t>
  </si>
  <si>
    <t>Всетика Эвритики</t>
  </si>
  <si>
    <t>Холитика Эвритики</t>
  </si>
  <si>
    <t>Живика Эвритики</t>
  </si>
  <si>
    <t>Ситика Эвритики</t>
  </si>
  <si>
    <t>Абика Эвритики</t>
  </si>
  <si>
    <t>Амритика Эвритики</t>
  </si>
  <si>
    <t>Этоника Эвритики</t>
  </si>
  <si>
    <t>Имика Эвритики</t>
  </si>
  <si>
    <t>Есмика Эвритики</t>
  </si>
  <si>
    <t>Сиаматика Эвритики</t>
  </si>
  <si>
    <t>Амритика Амритики Духа</t>
  </si>
  <si>
    <t>Абика Амритики Духа</t>
  </si>
  <si>
    <t>Ситика Амритики Духа</t>
  </si>
  <si>
    <t xml:space="preserve">8 огней в Чашах Творения,возж  Оболочек,Зерц.,Отец Прасинтезн, ИВАС долж.служ </t>
  </si>
  <si>
    <t>Мирослав Владислава</t>
  </si>
  <si>
    <t>Понтелей Виталина</t>
  </si>
  <si>
    <t>Горислав Ветта</t>
  </si>
  <si>
    <t>Давид Сольвейг</t>
  </si>
  <si>
    <t>Византий Альбина</t>
  </si>
  <si>
    <t>Доменик Лара</t>
  </si>
  <si>
    <t>Ч-к Хум Полномочий Совершенств</t>
  </si>
  <si>
    <t>Ч-к Полномочий Совершенств Мудрости</t>
  </si>
  <si>
    <t>Ч-к МгФа Совершенств Мудрости</t>
  </si>
  <si>
    <t>Учитель Полномочий Совершенств</t>
  </si>
  <si>
    <t>Ипостась Любви</t>
  </si>
  <si>
    <t>Ч-к Прозрения ПС</t>
  </si>
  <si>
    <t xml:space="preserve"> Таблица мерностных переходов Жизни на базе Частей  ИВО 28 Горизонта в ВЦР Мг Фа</t>
  </si>
  <si>
    <t xml:space="preserve"> ч.252 ИВ Ипостась ИВО  - Творение ИВО</t>
  </si>
  <si>
    <t xml:space="preserve"> ч.256 ИВО ИВОтца  - Синтез ИВО</t>
  </si>
  <si>
    <t xml:space="preserve"> 16 Иерархических ракурсов базовой реализации развитости 4-цы ИВО.                 8 видов Жизни /с 9 по 16 поз./</t>
  </si>
  <si>
    <t xml:space="preserve">  </t>
  </si>
  <si>
    <t>Взаимодействие с ИВАС  ИВО в</t>
  </si>
  <si>
    <t>ВЦР Мг Фа:</t>
  </si>
  <si>
    <t>Наработка  Ивдивости  в ВЦ взаимодействием с ИВ Аватарами - Ипостасями ИВО:</t>
  </si>
  <si>
    <t>ч. 220 ИВ Учитель  ПС ИВО - Субъядерность  ИВО</t>
  </si>
  <si>
    <t>2а</t>
  </si>
  <si>
    <t xml:space="preserve">              2б</t>
  </si>
  <si>
    <t>Оформление: Учитель Инфо-Вершения Вершения ИВО МАИ ИВДИВО, Алехнович Александр</t>
  </si>
  <si>
    <t>Голоника Эвритики Духа</t>
  </si>
  <si>
    <t>Основание:  Рс8 п9 от 03.06.2019</t>
  </si>
  <si>
    <t>Рс1п112 от03.06.2019;   Рс8 п96</t>
  </si>
  <si>
    <t xml:space="preserve"> Рс1 п112, Рс8 п 96</t>
  </si>
  <si>
    <t xml:space="preserve">Рс1 п112,  Рс8 п96 </t>
  </si>
  <si>
    <t xml:space="preserve"> Рс1 п112,  Рс8 п96</t>
  </si>
  <si>
    <t xml:space="preserve">Согласовано. КХ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</si>
</sst>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b/>
      <sz val="20"/>
      <color rgb="FFFF0000"/>
      <name val="Arial Cyr"/>
      <charset val="204"/>
    </font>
    <font>
      <b/>
      <sz val="16"/>
      <name val="Arial Cyr"/>
      <charset val="204"/>
    </font>
    <font>
      <b/>
      <sz val="18"/>
      <color theme="1"/>
      <name val="Arial Cyr"/>
      <charset val="204"/>
    </font>
    <font>
      <b/>
      <sz val="16"/>
      <color rgb="FFFF0000"/>
      <name val="Arial Cyr"/>
      <charset val="204"/>
    </font>
    <font>
      <b/>
      <sz val="12"/>
      <name val="Arial Cyr"/>
      <charset val="204"/>
    </font>
    <font>
      <b/>
      <sz val="12"/>
      <name val="Arial Cyr"/>
    </font>
    <font>
      <b/>
      <sz val="14"/>
      <name val="Arial Cyr"/>
    </font>
    <font>
      <b/>
      <sz val="16"/>
      <color theme="1"/>
      <name val="Arial Cyr"/>
      <charset val="204"/>
    </font>
    <font>
      <b/>
      <i/>
      <sz val="11"/>
      <name val="Arial Cyr"/>
      <charset val="204"/>
    </font>
    <font>
      <b/>
      <i/>
      <sz val="12"/>
      <name val="Arial Cyr"/>
      <charset val="204"/>
    </font>
    <font>
      <i/>
      <sz val="14"/>
      <name val="Arial Cyr"/>
      <charset val="204"/>
    </font>
    <font>
      <sz val="12"/>
      <name val="Arial Cyr"/>
    </font>
    <font>
      <i/>
      <sz val="12"/>
      <name val="Arial Cyr"/>
      <charset val="204"/>
    </font>
    <font>
      <sz val="12"/>
      <name val="Arial Cyr"/>
      <charset val="204"/>
    </font>
    <font>
      <i/>
      <sz val="11"/>
      <name val="Arial Cyr"/>
      <charset val="204"/>
    </font>
    <font>
      <sz val="11"/>
      <name val="Arial Cyr"/>
    </font>
    <font>
      <b/>
      <sz val="11"/>
      <name val="Arial Cyr"/>
    </font>
    <font>
      <b/>
      <i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19" xfId="0" applyFont="1" applyBorder="1"/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6" fillId="0" borderId="2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 wrapText="1" shrinkToFit="1"/>
    </xf>
    <xf numFmtId="0" fontId="2" fillId="0" borderId="2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2" fillId="0" borderId="0" xfId="0" applyFont="1" applyAlignment="1">
      <alignment horizontal="right"/>
    </xf>
    <xf numFmtId="0" fontId="3" fillId="2" borderId="19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17" fillId="0" borderId="28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5" fillId="0" borderId="0" xfId="0" applyFont="1"/>
    <xf numFmtId="0" fontId="23" fillId="0" borderId="0" xfId="0" applyFont="1"/>
    <xf numFmtId="0" fontId="24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3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14" fontId="19" fillId="0" borderId="0" xfId="0" applyNumberFormat="1" applyFont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3" fontId="2" fillId="0" borderId="36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/>
    </xf>
    <xf numFmtId="14" fontId="22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42"/>
  <sheetViews>
    <sheetView tabSelected="1" zoomScale="80" zoomScaleNormal="80" workbookViewId="0">
      <selection activeCell="AE34" sqref="AE34"/>
    </sheetView>
  </sheetViews>
  <sheetFormatPr defaultColWidth="9.109375" defaultRowHeight="17.399999999999999" x14ac:dyDescent="0.3"/>
  <cols>
    <col min="1" max="1" width="4.109375" style="4" customWidth="1"/>
    <col min="2" max="2" width="37.33203125" style="3" customWidth="1"/>
    <col min="3" max="3" width="23.5546875" style="3" hidden="1" customWidth="1"/>
    <col min="4" max="4" width="9.109375" style="3" customWidth="1"/>
    <col min="5" max="5" width="17" style="3" hidden="1" customWidth="1"/>
    <col min="6" max="6" width="8.5546875" style="3" customWidth="1"/>
    <col min="7" max="7" width="10.5546875" style="4" customWidth="1"/>
    <col min="8" max="8" width="26.88671875" style="3" customWidth="1"/>
    <col min="9" max="9" width="9.109375" style="65" customWidth="1"/>
    <col min="10" max="10" width="7.44140625" style="3" customWidth="1"/>
    <col min="11" max="11" width="10.33203125" style="3" customWidth="1"/>
    <col min="12" max="12" width="26.88671875" style="3" customWidth="1"/>
    <col min="13" max="13" width="9.44140625" style="3" customWidth="1"/>
    <col min="14" max="14" width="9.44140625" style="3" hidden="1" customWidth="1"/>
    <col min="15" max="15" width="8.109375" style="3" customWidth="1"/>
    <col min="16" max="16" width="9.6640625" style="3" customWidth="1"/>
    <col min="17" max="17" width="34.5546875" style="3" customWidth="1"/>
    <col min="18" max="18" width="9.109375" style="3" customWidth="1"/>
    <col min="19" max="19" width="16.33203125" style="3" hidden="1" customWidth="1"/>
    <col min="20" max="20" width="8.33203125" style="3" customWidth="1"/>
    <col min="21" max="21" width="11.5546875" style="3" customWidth="1"/>
    <col min="22" max="22" width="34.44140625" style="3" customWidth="1"/>
    <col min="23" max="23" width="10" style="3" customWidth="1"/>
    <col min="24" max="24" width="17.88671875" style="3" hidden="1" customWidth="1"/>
    <col min="25" max="25" width="8.109375" style="3" customWidth="1"/>
    <col min="26" max="26" width="10.44140625" style="3" customWidth="1"/>
    <col min="27" max="27" width="32.44140625" style="3" customWidth="1"/>
    <col min="28" max="28" width="15.6640625" style="3" customWidth="1"/>
    <col min="29" max="29" width="10.5546875" style="4" customWidth="1"/>
    <col min="30" max="30" width="32.5546875" style="3" customWidth="1"/>
    <col min="31" max="16384" width="9.109375" style="3"/>
  </cols>
  <sheetData>
    <row r="1" spans="1:81" s="2" customFormat="1" ht="35.25" customHeight="1" x14ac:dyDescent="0.3">
      <c r="A1" s="55"/>
      <c r="B1" s="56"/>
      <c r="C1" s="56"/>
      <c r="D1" s="56"/>
      <c r="E1" s="56"/>
      <c r="F1" s="56"/>
      <c r="G1" s="56"/>
      <c r="H1" s="56"/>
      <c r="I1" s="64"/>
      <c r="J1" s="56"/>
      <c r="K1" s="56"/>
      <c r="L1" s="101" t="s">
        <v>197</v>
      </c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56"/>
      <c r="AC1" s="56"/>
      <c r="AD1" s="56"/>
    </row>
    <row r="2" spans="1:81" s="2" customFormat="1" ht="28.8" thickBot="1" x14ac:dyDescent="0.45">
      <c r="A2" s="14"/>
      <c r="B2" s="15" t="s">
        <v>0</v>
      </c>
      <c r="C2" s="31"/>
      <c r="D2" s="19"/>
      <c r="E2" s="19"/>
      <c r="F2" s="19"/>
      <c r="G2" s="109" t="s">
        <v>0</v>
      </c>
      <c r="H2" s="110"/>
      <c r="I2" s="64"/>
      <c r="J2" s="63"/>
      <c r="K2" s="54"/>
      <c r="L2" s="54"/>
      <c r="M2" s="54"/>
      <c r="N2" s="63"/>
      <c r="O2" s="63"/>
      <c r="P2" s="54"/>
      <c r="Q2" s="54"/>
      <c r="R2" s="54"/>
      <c r="S2" s="63"/>
      <c r="T2" s="63"/>
      <c r="U2" s="54"/>
      <c r="V2" s="54"/>
      <c r="W2" s="54"/>
      <c r="X2" s="63"/>
      <c r="Y2" s="63"/>
      <c r="Z2" s="54"/>
      <c r="AA2" s="54"/>
      <c r="AB2" s="19"/>
      <c r="AC2" s="109" t="s">
        <v>215</v>
      </c>
      <c r="AD2" s="110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</row>
    <row r="3" spans="1:81" s="1" customFormat="1" ht="117" customHeight="1" x14ac:dyDescent="0.25">
      <c r="A3" s="115" t="s">
        <v>200</v>
      </c>
      <c r="B3" s="116"/>
      <c r="C3" s="71" t="s">
        <v>184</v>
      </c>
      <c r="D3" s="111" t="s">
        <v>148</v>
      </c>
      <c r="E3" s="112"/>
      <c r="F3" s="112"/>
      <c r="G3" s="113"/>
      <c r="H3" s="114"/>
      <c r="I3" s="111" t="s">
        <v>26</v>
      </c>
      <c r="J3" s="112"/>
      <c r="K3" s="113"/>
      <c r="L3" s="114"/>
      <c r="M3" s="111" t="s">
        <v>45</v>
      </c>
      <c r="N3" s="112"/>
      <c r="O3" s="112"/>
      <c r="P3" s="113"/>
      <c r="Q3" s="114"/>
      <c r="R3" s="111" t="s">
        <v>61</v>
      </c>
      <c r="S3" s="112"/>
      <c r="T3" s="112"/>
      <c r="U3" s="113"/>
      <c r="V3" s="114"/>
      <c r="W3" s="111" t="s">
        <v>64</v>
      </c>
      <c r="X3" s="112"/>
      <c r="Y3" s="112"/>
      <c r="Z3" s="113"/>
      <c r="AA3" s="114"/>
      <c r="AB3" s="111" t="s">
        <v>82</v>
      </c>
      <c r="AC3" s="113"/>
      <c r="AD3" s="114"/>
      <c r="AE3" s="30" t="s">
        <v>0</v>
      </c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</row>
    <row r="4" spans="1:81" s="1" customFormat="1" ht="27.75" customHeight="1" thickBot="1" x14ac:dyDescent="0.3">
      <c r="A4" s="119" t="s">
        <v>210</v>
      </c>
      <c r="B4" s="120"/>
      <c r="C4" s="53" t="s">
        <v>0</v>
      </c>
      <c r="D4" s="106" t="s">
        <v>211</v>
      </c>
      <c r="E4" s="107"/>
      <c r="F4" s="107"/>
      <c r="G4" s="107"/>
      <c r="H4" s="108"/>
      <c r="I4" s="106" t="s">
        <v>212</v>
      </c>
      <c r="J4" s="107"/>
      <c r="K4" s="107"/>
      <c r="L4" s="108"/>
      <c r="M4" s="106" t="s">
        <v>213</v>
      </c>
      <c r="N4" s="107"/>
      <c r="O4" s="107"/>
      <c r="P4" s="107"/>
      <c r="Q4" s="108"/>
      <c r="R4" s="106" t="s">
        <v>214</v>
      </c>
      <c r="S4" s="107"/>
      <c r="T4" s="107"/>
      <c r="U4" s="107"/>
      <c r="V4" s="108"/>
      <c r="W4" s="106" t="s">
        <v>214</v>
      </c>
      <c r="X4" s="107"/>
      <c r="Y4" s="107"/>
      <c r="Z4" s="107"/>
      <c r="AA4" s="108"/>
      <c r="AB4" s="106" t="s">
        <v>214</v>
      </c>
      <c r="AC4" s="107"/>
      <c r="AD4" s="108"/>
    </row>
    <row r="5" spans="1:81" s="1" customFormat="1" ht="24.75" customHeight="1" thickBot="1" x14ac:dyDescent="0.3">
      <c r="A5" s="117">
        <v>1</v>
      </c>
      <c r="B5" s="118"/>
      <c r="C5" s="50">
        <v>2</v>
      </c>
      <c r="D5" s="103">
        <v>2</v>
      </c>
      <c r="E5" s="104"/>
      <c r="F5" s="105"/>
      <c r="G5" s="51" t="s">
        <v>206</v>
      </c>
      <c r="H5" s="47" t="s">
        <v>207</v>
      </c>
      <c r="I5" s="121">
        <v>3</v>
      </c>
      <c r="J5" s="105"/>
      <c r="K5" s="51" t="s">
        <v>40</v>
      </c>
      <c r="L5" s="47" t="s">
        <v>41</v>
      </c>
      <c r="M5" s="103">
        <v>4</v>
      </c>
      <c r="N5" s="104"/>
      <c r="O5" s="105"/>
      <c r="P5" s="51" t="s">
        <v>42</v>
      </c>
      <c r="Q5" s="47" t="s">
        <v>43</v>
      </c>
      <c r="R5" s="103">
        <v>5</v>
      </c>
      <c r="S5" s="104"/>
      <c r="T5" s="105"/>
      <c r="U5" s="51" t="s">
        <v>62</v>
      </c>
      <c r="V5" s="47" t="s">
        <v>63</v>
      </c>
      <c r="W5" s="103">
        <v>6</v>
      </c>
      <c r="X5" s="104"/>
      <c r="Y5" s="105"/>
      <c r="Z5" s="51" t="s">
        <v>67</v>
      </c>
      <c r="AA5" s="47" t="s">
        <v>68</v>
      </c>
      <c r="AB5" s="51">
        <v>7</v>
      </c>
      <c r="AC5" s="51" t="s">
        <v>83</v>
      </c>
      <c r="AD5" s="47" t="s">
        <v>84</v>
      </c>
    </row>
    <row r="6" spans="1:81" s="1" customFormat="1" ht="29.25" customHeight="1" x14ac:dyDescent="0.25">
      <c r="A6" s="5">
        <v>16</v>
      </c>
      <c r="B6" s="23" t="s">
        <v>15</v>
      </c>
      <c r="C6" s="27" t="s">
        <v>120</v>
      </c>
      <c r="D6" s="69">
        <f t="shared" ref="D6:G19" si="0">D7+256</f>
        <v>16156</v>
      </c>
      <c r="E6" s="70">
        <f t="shared" si="0"/>
        <v>4060</v>
      </c>
      <c r="F6" s="67" t="s">
        <v>151</v>
      </c>
      <c r="G6" s="32">
        <f t="shared" si="0"/>
        <v>20251</v>
      </c>
      <c r="H6" s="43" t="s">
        <v>180</v>
      </c>
      <c r="I6" s="69">
        <f t="shared" ref="I6:I19" si="1">I7+256</f>
        <v>16188</v>
      </c>
      <c r="J6" s="67" t="s">
        <v>129</v>
      </c>
      <c r="K6" s="32">
        <f t="shared" ref="K6:K19" si="2">K7+256</f>
        <v>20283</v>
      </c>
      <c r="L6" s="43" t="s">
        <v>137</v>
      </c>
      <c r="M6" s="69">
        <f t="shared" ref="M6:M19" si="3">M7+256</f>
        <v>16220</v>
      </c>
      <c r="N6" s="70">
        <v>3932</v>
      </c>
      <c r="O6" s="67" t="str">
        <f>CONCATENATE(".",N6)</f>
        <v>.3932</v>
      </c>
      <c r="P6" s="32">
        <f t="shared" ref="P6:P19" si="4">P7+256</f>
        <v>20315</v>
      </c>
      <c r="Q6" s="43" t="s">
        <v>44</v>
      </c>
      <c r="R6" s="69">
        <f t="shared" ref="R6:R19" si="5">R7+256</f>
        <v>16252</v>
      </c>
      <c r="S6" s="70">
        <v>3964</v>
      </c>
      <c r="T6" s="67" t="str">
        <f>CONCATENATE(".",S6)</f>
        <v>.3964</v>
      </c>
      <c r="U6" s="32">
        <f t="shared" ref="U6:U19" si="6">U7+256</f>
        <v>20347</v>
      </c>
      <c r="V6" s="43" t="s">
        <v>140</v>
      </c>
      <c r="W6" s="69">
        <f t="shared" ref="W6:W19" si="7">W7+256</f>
        <v>16284</v>
      </c>
      <c r="X6" s="70">
        <v>3996</v>
      </c>
      <c r="Y6" s="67" t="str">
        <f>CONCATENATE(".",X6)</f>
        <v>.3996</v>
      </c>
      <c r="Z6" s="32">
        <f t="shared" ref="Z6:Z19" si="8">Z7+256</f>
        <v>20379</v>
      </c>
      <c r="AA6" s="43" t="s">
        <v>65</v>
      </c>
      <c r="AB6" s="32" t="s">
        <v>87</v>
      </c>
      <c r="AC6" s="32">
        <f t="shared" ref="AC6:AC19" si="9">AC7+256</f>
        <v>20411</v>
      </c>
      <c r="AD6" s="43" t="s">
        <v>89</v>
      </c>
      <c r="AE6" s="1" t="s">
        <v>0</v>
      </c>
    </row>
    <row r="7" spans="1:81" s="1" customFormat="1" ht="29.25" customHeight="1" x14ac:dyDescent="0.25">
      <c r="A7" s="6">
        <v>15</v>
      </c>
      <c r="B7" s="21" t="s">
        <v>10</v>
      </c>
      <c r="C7" s="28" t="s">
        <v>119</v>
      </c>
      <c r="D7" s="69">
        <f t="shared" si="0"/>
        <v>15900</v>
      </c>
      <c r="E7" s="70">
        <f t="shared" si="0"/>
        <v>3804</v>
      </c>
      <c r="F7" s="67" t="s">
        <v>152</v>
      </c>
      <c r="G7" s="33">
        <f t="shared" si="0"/>
        <v>19995</v>
      </c>
      <c r="H7" s="45" t="s">
        <v>179</v>
      </c>
      <c r="I7" s="69">
        <f t="shared" si="1"/>
        <v>15932</v>
      </c>
      <c r="J7" s="67" t="s">
        <v>130</v>
      </c>
      <c r="K7" s="33">
        <f t="shared" si="2"/>
        <v>20027</v>
      </c>
      <c r="L7" s="45" t="s">
        <v>138</v>
      </c>
      <c r="M7" s="69">
        <f t="shared" si="3"/>
        <v>15964</v>
      </c>
      <c r="N7" s="70">
        <f>N6-256</f>
        <v>3676</v>
      </c>
      <c r="O7" s="67" t="str">
        <f t="shared" ref="O7:O17" si="10">CONCATENATE(".",N7)</f>
        <v>.3676</v>
      </c>
      <c r="P7" s="33">
        <f t="shared" si="4"/>
        <v>20059</v>
      </c>
      <c r="Q7" s="45" t="s">
        <v>46</v>
      </c>
      <c r="R7" s="69">
        <f t="shared" si="5"/>
        <v>15996</v>
      </c>
      <c r="S7" s="70">
        <f>S6-256</f>
        <v>3708</v>
      </c>
      <c r="T7" s="67" t="str">
        <f t="shared" ref="T7:T17" si="11">CONCATENATE(".",S7)</f>
        <v>.3708</v>
      </c>
      <c r="U7" s="33">
        <f t="shared" si="6"/>
        <v>20091</v>
      </c>
      <c r="V7" s="45" t="s">
        <v>17</v>
      </c>
      <c r="W7" s="69">
        <f t="shared" si="7"/>
        <v>16028</v>
      </c>
      <c r="X7" s="70">
        <f>X6-256</f>
        <v>3740</v>
      </c>
      <c r="Y7" s="67" t="str">
        <f t="shared" ref="Y7:Y17" si="12">CONCATENATE(".",X7)</f>
        <v>.3740</v>
      </c>
      <c r="Z7" s="33">
        <f t="shared" si="8"/>
        <v>20123</v>
      </c>
      <c r="AA7" s="45" t="s">
        <v>66</v>
      </c>
      <c r="AB7" s="33" t="s">
        <v>88</v>
      </c>
      <c r="AC7" s="33">
        <f t="shared" si="9"/>
        <v>20155</v>
      </c>
      <c r="AD7" s="45" t="s">
        <v>90</v>
      </c>
    </row>
    <row r="8" spans="1:81" s="1" customFormat="1" ht="29.25" customHeight="1" x14ac:dyDescent="0.25">
      <c r="A8" s="7">
        <v>14</v>
      </c>
      <c r="B8" s="20" t="s">
        <v>9</v>
      </c>
      <c r="C8" s="28" t="s">
        <v>118</v>
      </c>
      <c r="D8" s="69">
        <f t="shared" si="0"/>
        <v>15644</v>
      </c>
      <c r="E8" s="70">
        <f t="shared" si="0"/>
        <v>3548</v>
      </c>
      <c r="F8" s="67" t="s">
        <v>153</v>
      </c>
      <c r="G8" s="33">
        <f t="shared" si="0"/>
        <v>19739</v>
      </c>
      <c r="H8" s="45" t="s">
        <v>178</v>
      </c>
      <c r="I8" s="69">
        <f t="shared" si="1"/>
        <v>15676</v>
      </c>
      <c r="J8" s="67" t="s">
        <v>131</v>
      </c>
      <c r="K8" s="33">
        <f t="shared" si="2"/>
        <v>19771</v>
      </c>
      <c r="L8" s="57" t="s">
        <v>27</v>
      </c>
      <c r="M8" s="69">
        <f t="shared" si="3"/>
        <v>15708</v>
      </c>
      <c r="N8" s="70">
        <f t="shared" ref="N8:N21" si="13">N7-256</f>
        <v>3420</v>
      </c>
      <c r="O8" s="67" t="str">
        <f t="shared" si="10"/>
        <v>.3420</v>
      </c>
      <c r="P8" s="33">
        <f t="shared" si="4"/>
        <v>19803</v>
      </c>
      <c r="Q8" s="45" t="s">
        <v>47</v>
      </c>
      <c r="R8" s="69">
        <f t="shared" si="5"/>
        <v>15740</v>
      </c>
      <c r="S8" s="70">
        <f t="shared" ref="S8:S21" si="14">S7-256</f>
        <v>3452</v>
      </c>
      <c r="T8" s="67" t="str">
        <f t="shared" si="11"/>
        <v>.3452</v>
      </c>
      <c r="U8" s="33">
        <f t="shared" si="6"/>
        <v>19835</v>
      </c>
      <c r="V8" s="45" t="s">
        <v>141</v>
      </c>
      <c r="W8" s="69">
        <f t="shared" si="7"/>
        <v>15772</v>
      </c>
      <c r="X8" s="70">
        <f t="shared" ref="X8:X21" si="15">X7-256</f>
        <v>3484</v>
      </c>
      <c r="Y8" s="67" t="str">
        <f t="shared" si="12"/>
        <v>.3484</v>
      </c>
      <c r="Z8" s="33">
        <f t="shared" si="8"/>
        <v>19867</v>
      </c>
      <c r="AA8" s="45" t="s">
        <v>69</v>
      </c>
      <c r="AB8" s="33" t="s">
        <v>92</v>
      </c>
      <c r="AC8" s="33">
        <f t="shared" si="9"/>
        <v>19899</v>
      </c>
      <c r="AD8" s="45" t="s">
        <v>91</v>
      </c>
    </row>
    <row r="9" spans="1:81" s="1" customFormat="1" ht="29.25" customHeight="1" thickBot="1" x14ac:dyDescent="0.3">
      <c r="A9" s="8">
        <v>13</v>
      </c>
      <c r="B9" s="22" t="s">
        <v>8</v>
      </c>
      <c r="C9" s="29" t="s">
        <v>117</v>
      </c>
      <c r="D9" s="68">
        <f t="shared" si="0"/>
        <v>15388</v>
      </c>
      <c r="E9" s="70">
        <f t="shared" si="0"/>
        <v>3292</v>
      </c>
      <c r="F9" s="66" t="s">
        <v>164</v>
      </c>
      <c r="G9" s="34">
        <f t="shared" si="0"/>
        <v>19483</v>
      </c>
      <c r="H9" s="46" t="s">
        <v>177</v>
      </c>
      <c r="I9" s="68">
        <f t="shared" si="1"/>
        <v>15420</v>
      </c>
      <c r="J9" s="66" t="s">
        <v>132</v>
      </c>
      <c r="K9" s="34">
        <f t="shared" si="2"/>
        <v>19515</v>
      </c>
      <c r="L9" s="58" t="s">
        <v>28</v>
      </c>
      <c r="M9" s="68">
        <f t="shared" si="3"/>
        <v>15452</v>
      </c>
      <c r="N9" s="70">
        <f t="shared" si="13"/>
        <v>3164</v>
      </c>
      <c r="O9" s="66" t="str">
        <f t="shared" si="10"/>
        <v>.3164</v>
      </c>
      <c r="P9" s="34">
        <f t="shared" si="4"/>
        <v>19547</v>
      </c>
      <c r="Q9" s="46" t="s">
        <v>48</v>
      </c>
      <c r="R9" s="68">
        <f t="shared" si="5"/>
        <v>15484</v>
      </c>
      <c r="S9" s="70">
        <f t="shared" si="14"/>
        <v>3196</v>
      </c>
      <c r="T9" s="66" t="str">
        <f t="shared" si="11"/>
        <v>.3196</v>
      </c>
      <c r="U9" s="34">
        <f t="shared" si="6"/>
        <v>19579</v>
      </c>
      <c r="V9" s="46" t="s">
        <v>142</v>
      </c>
      <c r="W9" s="68">
        <f t="shared" si="7"/>
        <v>15516</v>
      </c>
      <c r="X9" s="70">
        <f t="shared" si="15"/>
        <v>3228</v>
      </c>
      <c r="Y9" s="66" t="str">
        <f t="shared" si="12"/>
        <v>.3228</v>
      </c>
      <c r="Z9" s="34">
        <f t="shared" si="8"/>
        <v>19611</v>
      </c>
      <c r="AA9" s="46" t="s">
        <v>70</v>
      </c>
      <c r="AB9" s="34" t="s">
        <v>112</v>
      </c>
      <c r="AC9" s="34">
        <f t="shared" si="9"/>
        <v>19643</v>
      </c>
      <c r="AD9" s="46" t="s">
        <v>89</v>
      </c>
      <c r="AE9" s="1" t="s">
        <v>0</v>
      </c>
    </row>
    <row r="10" spans="1:81" s="1" customFormat="1" ht="29.25" customHeight="1" x14ac:dyDescent="0.25">
      <c r="A10" s="7">
        <v>12</v>
      </c>
      <c r="B10" s="24" t="s">
        <v>1</v>
      </c>
      <c r="C10" s="27" t="s">
        <v>116</v>
      </c>
      <c r="D10" s="69">
        <f t="shared" si="0"/>
        <v>15132</v>
      </c>
      <c r="E10" s="70">
        <f t="shared" si="0"/>
        <v>3036</v>
      </c>
      <c r="F10" s="67" t="s">
        <v>163</v>
      </c>
      <c r="G10" s="35">
        <f t="shared" si="0"/>
        <v>19227</v>
      </c>
      <c r="H10" s="42" t="s">
        <v>176</v>
      </c>
      <c r="I10" s="69">
        <f t="shared" si="1"/>
        <v>15164</v>
      </c>
      <c r="J10" s="67" t="s">
        <v>133</v>
      </c>
      <c r="K10" s="35">
        <f t="shared" si="2"/>
        <v>19259</v>
      </c>
      <c r="L10" s="59" t="s">
        <v>29</v>
      </c>
      <c r="M10" s="69">
        <f t="shared" si="3"/>
        <v>15196</v>
      </c>
      <c r="N10" s="70">
        <f t="shared" si="13"/>
        <v>2908</v>
      </c>
      <c r="O10" s="67" t="str">
        <f t="shared" si="10"/>
        <v>.2908</v>
      </c>
      <c r="P10" s="35">
        <f t="shared" si="4"/>
        <v>19291</v>
      </c>
      <c r="Q10" s="42" t="s">
        <v>49</v>
      </c>
      <c r="R10" s="69">
        <f t="shared" si="5"/>
        <v>15228</v>
      </c>
      <c r="S10" s="70">
        <f t="shared" si="14"/>
        <v>2940</v>
      </c>
      <c r="T10" s="67" t="str">
        <f t="shared" si="11"/>
        <v>.2940</v>
      </c>
      <c r="U10" s="35">
        <f t="shared" si="6"/>
        <v>19323</v>
      </c>
      <c r="V10" s="42" t="s">
        <v>143</v>
      </c>
      <c r="W10" s="69">
        <f t="shared" si="7"/>
        <v>15260</v>
      </c>
      <c r="X10" s="70">
        <f t="shared" si="15"/>
        <v>2972</v>
      </c>
      <c r="Y10" s="67" t="str">
        <f t="shared" si="12"/>
        <v>.2972</v>
      </c>
      <c r="Z10" s="35">
        <f t="shared" si="8"/>
        <v>19355</v>
      </c>
      <c r="AA10" s="42" t="s">
        <v>71</v>
      </c>
      <c r="AB10" s="35" t="s">
        <v>111</v>
      </c>
      <c r="AC10" s="35">
        <f t="shared" si="9"/>
        <v>19387</v>
      </c>
      <c r="AD10" s="42" t="s">
        <v>181</v>
      </c>
      <c r="AE10" s="1" t="s">
        <v>0</v>
      </c>
    </row>
    <row r="11" spans="1:81" s="1" customFormat="1" ht="29.25" customHeight="1" x14ac:dyDescent="0.25">
      <c r="A11" s="6">
        <v>11</v>
      </c>
      <c r="B11" s="21" t="s">
        <v>7</v>
      </c>
      <c r="C11" s="28" t="s">
        <v>115</v>
      </c>
      <c r="D11" s="69">
        <f t="shared" si="0"/>
        <v>14876</v>
      </c>
      <c r="E11" s="70">
        <f t="shared" si="0"/>
        <v>2780</v>
      </c>
      <c r="F11" s="67" t="s">
        <v>162</v>
      </c>
      <c r="G11" s="36">
        <f t="shared" si="0"/>
        <v>18971</v>
      </c>
      <c r="H11" s="44" t="s">
        <v>175</v>
      </c>
      <c r="I11" s="69">
        <f t="shared" si="1"/>
        <v>14908</v>
      </c>
      <c r="J11" s="67" t="s">
        <v>134</v>
      </c>
      <c r="K11" s="36">
        <f t="shared" si="2"/>
        <v>19003</v>
      </c>
      <c r="L11" s="60" t="s">
        <v>30</v>
      </c>
      <c r="M11" s="69">
        <f t="shared" si="3"/>
        <v>14940</v>
      </c>
      <c r="N11" s="70">
        <f t="shared" si="13"/>
        <v>2652</v>
      </c>
      <c r="O11" s="67" t="str">
        <f t="shared" si="10"/>
        <v>.2652</v>
      </c>
      <c r="P11" s="36">
        <f t="shared" si="4"/>
        <v>19035</v>
      </c>
      <c r="Q11" s="44" t="s">
        <v>50</v>
      </c>
      <c r="R11" s="69">
        <f t="shared" si="5"/>
        <v>14972</v>
      </c>
      <c r="S11" s="70">
        <f t="shared" si="14"/>
        <v>2684</v>
      </c>
      <c r="T11" s="67" t="str">
        <f t="shared" si="11"/>
        <v>.2684</v>
      </c>
      <c r="U11" s="36">
        <f t="shared" si="6"/>
        <v>19067</v>
      </c>
      <c r="V11" s="44" t="s">
        <v>144</v>
      </c>
      <c r="W11" s="69">
        <f t="shared" si="7"/>
        <v>15004</v>
      </c>
      <c r="X11" s="70">
        <f t="shared" si="15"/>
        <v>2716</v>
      </c>
      <c r="Y11" s="67" t="str">
        <f t="shared" si="12"/>
        <v>.2716</v>
      </c>
      <c r="Z11" s="36">
        <f t="shared" si="8"/>
        <v>19099</v>
      </c>
      <c r="AA11" s="44" t="s">
        <v>72</v>
      </c>
      <c r="AB11" s="36" t="s">
        <v>110</v>
      </c>
      <c r="AC11" s="36">
        <f t="shared" si="9"/>
        <v>19131</v>
      </c>
      <c r="AD11" s="44" t="s">
        <v>182</v>
      </c>
    </row>
    <row r="12" spans="1:81" s="1" customFormat="1" ht="29.25" customHeight="1" x14ac:dyDescent="0.25">
      <c r="A12" s="7">
        <v>10</v>
      </c>
      <c r="B12" s="20" t="s">
        <v>6</v>
      </c>
      <c r="C12" s="28" t="s">
        <v>114</v>
      </c>
      <c r="D12" s="69">
        <f t="shared" si="0"/>
        <v>14620</v>
      </c>
      <c r="E12" s="70">
        <f t="shared" si="0"/>
        <v>2524</v>
      </c>
      <c r="F12" s="67" t="s">
        <v>161</v>
      </c>
      <c r="G12" s="37">
        <f t="shared" si="0"/>
        <v>18715</v>
      </c>
      <c r="H12" s="44" t="s">
        <v>174</v>
      </c>
      <c r="I12" s="69">
        <f t="shared" si="1"/>
        <v>14652</v>
      </c>
      <c r="J12" s="67" t="s">
        <v>135</v>
      </c>
      <c r="K12" s="37">
        <f t="shared" si="2"/>
        <v>18747</v>
      </c>
      <c r="L12" s="60" t="s">
        <v>31</v>
      </c>
      <c r="M12" s="69">
        <f t="shared" si="3"/>
        <v>14684</v>
      </c>
      <c r="N12" s="70">
        <f t="shared" si="13"/>
        <v>2396</v>
      </c>
      <c r="O12" s="67" t="str">
        <f t="shared" si="10"/>
        <v>.2396</v>
      </c>
      <c r="P12" s="37">
        <f t="shared" si="4"/>
        <v>18779</v>
      </c>
      <c r="Q12" s="44" t="s">
        <v>51</v>
      </c>
      <c r="R12" s="69">
        <f t="shared" si="5"/>
        <v>14716</v>
      </c>
      <c r="S12" s="70">
        <f t="shared" si="14"/>
        <v>2428</v>
      </c>
      <c r="T12" s="67" t="str">
        <f t="shared" si="11"/>
        <v>.2428</v>
      </c>
      <c r="U12" s="37">
        <f t="shared" si="6"/>
        <v>18811</v>
      </c>
      <c r="V12" s="44" t="s">
        <v>18</v>
      </c>
      <c r="W12" s="69">
        <f t="shared" si="7"/>
        <v>14748</v>
      </c>
      <c r="X12" s="70">
        <f t="shared" si="15"/>
        <v>2460</v>
      </c>
      <c r="Y12" s="67" t="str">
        <f t="shared" si="12"/>
        <v>.2460</v>
      </c>
      <c r="Z12" s="37">
        <f t="shared" si="8"/>
        <v>18843</v>
      </c>
      <c r="AA12" s="44" t="s">
        <v>73</v>
      </c>
      <c r="AB12" s="37" t="s">
        <v>109</v>
      </c>
      <c r="AC12" s="37">
        <f t="shared" si="9"/>
        <v>18875</v>
      </c>
      <c r="AD12" s="44" t="s">
        <v>183</v>
      </c>
    </row>
    <row r="13" spans="1:81" s="1" customFormat="1" ht="29.25" customHeight="1" thickBot="1" x14ac:dyDescent="0.3">
      <c r="A13" s="16">
        <v>9</v>
      </c>
      <c r="B13" s="25" t="s">
        <v>5</v>
      </c>
      <c r="C13" s="29" t="s">
        <v>113</v>
      </c>
      <c r="D13" s="68">
        <f t="shared" si="0"/>
        <v>14364</v>
      </c>
      <c r="E13" s="70">
        <f t="shared" si="0"/>
        <v>2268</v>
      </c>
      <c r="F13" s="66" t="s">
        <v>160</v>
      </c>
      <c r="G13" s="38">
        <f t="shared" si="0"/>
        <v>18459</v>
      </c>
      <c r="H13" s="47" t="s">
        <v>173</v>
      </c>
      <c r="I13" s="68">
        <f t="shared" si="1"/>
        <v>14396</v>
      </c>
      <c r="J13" s="66" t="s">
        <v>136</v>
      </c>
      <c r="K13" s="38">
        <f t="shared" si="2"/>
        <v>18491</v>
      </c>
      <c r="L13" s="61" t="s">
        <v>32</v>
      </c>
      <c r="M13" s="68">
        <f t="shared" si="3"/>
        <v>14428</v>
      </c>
      <c r="N13" s="70">
        <f t="shared" si="13"/>
        <v>2140</v>
      </c>
      <c r="O13" s="66" t="str">
        <f t="shared" si="10"/>
        <v>.2140</v>
      </c>
      <c r="P13" s="38">
        <f t="shared" si="4"/>
        <v>18523</v>
      </c>
      <c r="Q13" s="47" t="s">
        <v>52</v>
      </c>
      <c r="R13" s="68">
        <f t="shared" si="5"/>
        <v>14460</v>
      </c>
      <c r="S13" s="70">
        <f t="shared" si="14"/>
        <v>2172</v>
      </c>
      <c r="T13" s="66" t="str">
        <f t="shared" si="11"/>
        <v>.2172</v>
      </c>
      <c r="U13" s="38">
        <f t="shared" si="6"/>
        <v>18555</v>
      </c>
      <c r="V13" s="47" t="s">
        <v>145</v>
      </c>
      <c r="W13" s="68">
        <f t="shared" si="7"/>
        <v>14492</v>
      </c>
      <c r="X13" s="70">
        <f t="shared" si="15"/>
        <v>2204</v>
      </c>
      <c r="Y13" s="66" t="str">
        <f t="shared" si="12"/>
        <v>.2204</v>
      </c>
      <c r="Z13" s="38">
        <f t="shared" si="8"/>
        <v>18587</v>
      </c>
      <c r="AA13" s="47" t="s">
        <v>74</v>
      </c>
      <c r="AB13" s="38" t="s">
        <v>108</v>
      </c>
      <c r="AC13" s="38">
        <f t="shared" si="9"/>
        <v>18619</v>
      </c>
      <c r="AD13" s="47" t="s">
        <v>101</v>
      </c>
    </row>
    <row r="14" spans="1:81" s="1" customFormat="1" ht="29.25" customHeight="1" x14ac:dyDescent="0.25">
      <c r="A14" s="5">
        <v>8</v>
      </c>
      <c r="B14" s="26" t="s">
        <v>4</v>
      </c>
      <c r="C14" s="27" t="s">
        <v>0</v>
      </c>
      <c r="D14" s="69">
        <f t="shared" si="0"/>
        <v>14108</v>
      </c>
      <c r="E14" s="70">
        <f t="shared" si="0"/>
        <v>2012</v>
      </c>
      <c r="F14" s="67" t="s">
        <v>159</v>
      </c>
      <c r="G14" s="39">
        <f t="shared" si="0"/>
        <v>18203</v>
      </c>
      <c r="H14" s="48" t="s">
        <v>172</v>
      </c>
      <c r="I14" s="69">
        <f t="shared" si="1"/>
        <v>14140</v>
      </c>
      <c r="J14" s="67" t="s">
        <v>126</v>
      </c>
      <c r="K14" s="39">
        <f t="shared" si="2"/>
        <v>18235</v>
      </c>
      <c r="L14" s="62" t="s">
        <v>33</v>
      </c>
      <c r="M14" s="69">
        <f t="shared" si="3"/>
        <v>14172</v>
      </c>
      <c r="N14" s="70">
        <f t="shared" si="13"/>
        <v>1884</v>
      </c>
      <c r="O14" s="67" t="str">
        <f t="shared" si="10"/>
        <v>.1884</v>
      </c>
      <c r="P14" s="39">
        <f t="shared" si="4"/>
        <v>18267</v>
      </c>
      <c r="Q14" s="48" t="s">
        <v>53</v>
      </c>
      <c r="R14" s="69">
        <f t="shared" si="5"/>
        <v>14204</v>
      </c>
      <c r="S14" s="70">
        <f t="shared" si="14"/>
        <v>1916</v>
      </c>
      <c r="T14" s="67" t="str">
        <f t="shared" si="11"/>
        <v>.1916</v>
      </c>
      <c r="U14" s="39">
        <f t="shared" si="6"/>
        <v>18299</v>
      </c>
      <c r="V14" s="48" t="s">
        <v>19</v>
      </c>
      <c r="W14" s="69">
        <f t="shared" si="7"/>
        <v>14236</v>
      </c>
      <c r="X14" s="70">
        <f t="shared" si="15"/>
        <v>1948</v>
      </c>
      <c r="Y14" s="67" t="str">
        <f t="shared" si="12"/>
        <v>.1948</v>
      </c>
      <c r="Z14" s="39">
        <f t="shared" si="8"/>
        <v>18331</v>
      </c>
      <c r="AA14" s="48" t="s">
        <v>75</v>
      </c>
      <c r="AB14" s="39" t="s">
        <v>107</v>
      </c>
      <c r="AC14" s="39">
        <f t="shared" si="9"/>
        <v>18363</v>
      </c>
      <c r="AD14" s="48" t="s">
        <v>97</v>
      </c>
      <c r="BJ14" s="17"/>
    </row>
    <row r="15" spans="1:81" s="1" customFormat="1" ht="29.25" customHeight="1" x14ac:dyDescent="0.25">
      <c r="A15" s="6">
        <v>7</v>
      </c>
      <c r="B15" s="21" t="s">
        <v>16</v>
      </c>
      <c r="C15" s="28" t="s">
        <v>0</v>
      </c>
      <c r="D15" s="69">
        <f t="shared" si="0"/>
        <v>13852</v>
      </c>
      <c r="E15" s="70">
        <f t="shared" si="0"/>
        <v>1756</v>
      </c>
      <c r="F15" s="67" t="s">
        <v>158</v>
      </c>
      <c r="G15" s="36">
        <f t="shared" si="0"/>
        <v>17947</v>
      </c>
      <c r="H15" s="44" t="s">
        <v>171</v>
      </c>
      <c r="I15" s="69">
        <f t="shared" si="1"/>
        <v>13884</v>
      </c>
      <c r="J15" s="67" t="s">
        <v>127</v>
      </c>
      <c r="K15" s="36">
        <f t="shared" si="2"/>
        <v>17979</v>
      </c>
      <c r="L15" s="44" t="s">
        <v>34</v>
      </c>
      <c r="M15" s="69">
        <f t="shared" si="3"/>
        <v>13916</v>
      </c>
      <c r="N15" s="70">
        <f t="shared" si="13"/>
        <v>1628</v>
      </c>
      <c r="O15" s="67" t="str">
        <f t="shared" si="10"/>
        <v>.1628</v>
      </c>
      <c r="P15" s="36">
        <f t="shared" si="4"/>
        <v>18011</v>
      </c>
      <c r="Q15" s="44" t="s">
        <v>54</v>
      </c>
      <c r="R15" s="69">
        <f t="shared" si="5"/>
        <v>13948</v>
      </c>
      <c r="S15" s="70">
        <f t="shared" si="14"/>
        <v>1660</v>
      </c>
      <c r="T15" s="67" t="str">
        <f t="shared" si="11"/>
        <v>.1660</v>
      </c>
      <c r="U15" s="36">
        <f t="shared" si="6"/>
        <v>18043</v>
      </c>
      <c r="V15" s="44" t="s">
        <v>20</v>
      </c>
      <c r="W15" s="69">
        <f t="shared" si="7"/>
        <v>13980</v>
      </c>
      <c r="X15" s="70">
        <f t="shared" si="15"/>
        <v>1692</v>
      </c>
      <c r="Y15" s="67" t="str">
        <f t="shared" si="12"/>
        <v>.1692</v>
      </c>
      <c r="Z15" s="36">
        <f t="shared" si="8"/>
        <v>18075</v>
      </c>
      <c r="AA15" s="44" t="s">
        <v>76</v>
      </c>
      <c r="AB15" s="36" t="s">
        <v>106</v>
      </c>
      <c r="AC15" s="36">
        <f t="shared" si="9"/>
        <v>18107</v>
      </c>
      <c r="AD15" s="44" t="s">
        <v>98</v>
      </c>
    </row>
    <row r="16" spans="1:81" s="1" customFormat="1" ht="29.25" customHeight="1" x14ac:dyDescent="0.25">
      <c r="A16" s="7">
        <v>6</v>
      </c>
      <c r="B16" s="20" t="s">
        <v>3</v>
      </c>
      <c r="C16" s="28" t="s">
        <v>0</v>
      </c>
      <c r="D16" s="69">
        <f t="shared" si="0"/>
        <v>13596</v>
      </c>
      <c r="E16" s="70">
        <f t="shared" si="0"/>
        <v>1500</v>
      </c>
      <c r="F16" s="67" t="s">
        <v>157</v>
      </c>
      <c r="G16" s="33">
        <f t="shared" si="0"/>
        <v>17691</v>
      </c>
      <c r="H16" s="44" t="s">
        <v>170</v>
      </c>
      <c r="I16" s="69">
        <f t="shared" si="1"/>
        <v>13628</v>
      </c>
      <c r="J16" s="67" t="s">
        <v>128</v>
      </c>
      <c r="K16" s="33">
        <f t="shared" si="2"/>
        <v>17723</v>
      </c>
      <c r="L16" s="44" t="s">
        <v>35</v>
      </c>
      <c r="M16" s="69">
        <f t="shared" si="3"/>
        <v>13660</v>
      </c>
      <c r="N16" s="70">
        <f t="shared" si="13"/>
        <v>1372</v>
      </c>
      <c r="O16" s="67" t="str">
        <f t="shared" si="10"/>
        <v>.1372</v>
      </c>
      <c r="P16" s="33">
        <f t="shared" si="4"/>
        <v>17755</v>
      </c>
      <c r="Q16" s="44" t="s">
        <v>55</v>
      </c>
      <c r="R16" s="69">
        <f t="shared" si="5"/>
        <v>13692</v>
      </c>
      <c r="S16" s="70">
        <f t="shared" si="14"/>
        <v>1404</v>
      </c>
      <c r="T16" s="67" t="str">
        <f t="shared" si="11"/>
        <v>.1404</v>
      </c>
      <c r="U16" s="33">
        <f t="shared" si="6"/>
        <v>17787</v>
      </c>
      <c r="V16" s="44" t="s">
        <v>21</v>
      </c>
      <c r="W16" s="69">
        <f t="shared" si="7"/>
        <v>13724</v>
      </c>
      <c r="X16" s="70">
        <f t="shared" si="15"/>
        <v>1436</v>
      </c>
      <c r="Y16" s="67" t="str">
        <f t="shared" si="12"/>
        <v>.1436</v>
      </c>
      <c r="Z16" s="33">
        <f t="shared" si="8"/>
        <v>17819</v>
      </c>
      <c r="AA16" s="44" t="s">
        <v>77</v>
      </c>
      <c r="AB16" s="33" t="s">
        <v>105</v>
      </c>
      <c r="AC16" s="33">
        <f t="shared" si="9"/>
        <v>17851</v>
      </c>
      <c r="AD16" s="44" t="s">
        <v>99</v>
      </c>
    </row>
    <row r="17" spans="1:33" s="1" customFormat="1" ht="29.25" customHeight="1" thickBot="1" x14ac:dyDescent="0.3">
      <c r="A17" s="8">
        <v>5</v>
      </c>
      <c r="B17" s="22" t="s">
        <v>2</v>
      </c>
      <c r="C17" s="29" t="s">
        <v>0</v>
      </c>
      <c r="D17" s="68">
        <f t="shared" si="0"/>
        <v>13340</v>
      </c>
      <c r="E17" s="70">
        <f t="shared" si="0"/>
        <v>1244</v>
      </c>
      <c r="F17" s="66" t="s">
        <v>156</v>
      </c>
      <c r="G17" s="40">
        <f t="shared" si="0"/>
        <v>17435</v>
      </c>
      <c r="H17" s="46" t="s">
        <v>169</v>
      </c>
      <c r="I17" s="68">
        <f t="shared" si="1"/>
        <v>13372</v>
      </c>
      <c r="J17" s="66" t="s">
        <v>125</v>
      </c>
      <c r="K17" s="40">
        <f t="shared" si="2"/>
        <v>17467</v>
      </c>
      <c r="L17" s="46" t="s">
        <v>36</v>
      </c>
      <c r="M17" s="68">
        <f t="shared" si="3"/>
        <v>13404</v>
      </c>
      <c r="N17" s="70">
        <f t="shared" si="13"/>
        <v>1116</v>
      </c>
      <c r="O17" s="66" t="str">
        <f t="shared" si="10"/>
        <v>.1116</v>
      </c>
      <c r="P17" s="40">
        <f t="shared" si="4"/>
        <v>17499</v>
      </c>
      <c r="Q17" s="46" t="s">
        <v>56</v>
      </c>
      <c r="R17" s="68">
        <f t="shared" si="5"/>
        <v>13436</v>
      </c>
      <c r="S17" s="70">
        <f t="shared" si="14"/>
        <v>1148</v>
      </c>
      <c r="T17" s="66" t="str">
        <f t="shared" si="11"/>
        <v>.1148</v>
      </c>
      <c r="U17" s="40">
        <f t="shared" si="6"/>
        <v>17531</v>
      </c>
      <c r="V17" s="46" t="s">
        <v>146</v>
      </c>
      <c r="W17" s="68">
        <f t="shared" si="7"/>
        <v>13468</v>
      </c>
      <c r="X17" s="70">
        <f t="shared" si="15"/>
        <v>1180</v>
      </c>
      <c r="Y17" s="66" t="str">
        <f t="shared" si="12"/>
        <v>.1180</v>
      </c>
      <c r="Z17" s="40">
        <f t="shared" si="8"/>
        <v>17563</v>
      </c>
      <c r="AA17" s="46" t="s">
        <v>78</v>
      </c>
      <c r="AB17" s="40" t="s">
        <v>104</v>
      </c>
      <c r="AC17" s="40">
        <f t="shared" si="9"/>
        <v>17595</v>
      </c>
      <c r="AD17" s="46" t="s">
        <v>100</v>
      </c>
      <c r="AF17" s="1" t="s">
        <v>0</v>
      </c>
      <c r="AG17" s="1" t="s">
        <v>0</v>
      </c>
    </row>
    <row r="18" spans="1:33" s="1" customFormat="1" ht="29.25" customHeight="1" x14ac:dyDescent="0.25">
      <c r="A18" s="7">
        <v>4</v>
      </c>
      <c r="B18" s="20" t="s">
        <v>14</v>
      </c>
      <c r="C18" s="27" t="s">
        <v>0</v>
      </c>
      <c r="D18" s="69">
        <f t="shared" si="0"/>
        <v>13084</v>
      </c>
      <c r="E18" s="70">
        <f t="shared" si="0"/>
        <v>988</v>
      </c>
      <c r="F18" s="67" t="s">
        <v>155</v>
      </c>
      <c r="G18" s="37">
        <f t="shared" si="0"/>
        <v>17179</v>
      </c>
      <c r="H18" s="43" t="s">
        <v>168</v>
      </c>
      <c r="I18" s="69">
        <f t="shared" si="1"/>
        <v>13116</v>
      </c>
      <c r="J18" s="67" t="s">
        <v>124</v>
      </c>
      <c r="K18" s="37">
        <f t="shared" si="2"/>
        <v>17211</v>
      </c>
      <c r="L18" s="43" t="s">
        <v>37</v>
      </c>
      <c r="M18" s="69">
        <f t="shared" si="3"/>
        <v>13148</v>
      </c>
      <c r="N18" s="70">
        <f t="shared" si="13"/>
        <v>860</v>
      </c>
      <c r="O18" s="67" t="str">
        <f>CONCATENATE(".0",N18)</f>
        <v>.0860</v>
      </c>
      <c r="P18" s="37">
        <f t="shared" si="4"/>
        <v>17243</v>
      </c>
      <c r="Q18" s="43" t="s">
        <v>58</v>
      </c>
      <c r="R18" s="69">
        <f t="shared" si="5"/>
        <v>13180</v>
      </c>
      <c r="S18" s="70">
        <f t="shared" si="14"/>
        <v>892</v>
      </c>
      <c r="T18" s="67" t="str">
        <f>CONCATENATE(".0",S18)</f>
        <v>.0892</v>
      </c>
      <c r="U18" s="37">
        <f t="shared" si="6"/>
        <v>17275</v>
      </c>
      <c r="V18" s="43" t="s">
        <v>22</v>
      </c>
      <c r="W18" s="69">
        <f t="shared" si="7"/>
        <v>13212</v>
      </c>
      <c r="X18" s="70">
        <f t="shared" si="15"/>
        <v>924</v>
      </c>
      <c r="Y18" s="67" t="str">
        <f>CONCATENATE(".0",X18)</f>
        <v>.0924</v>
      </c>
      <c r="Z18" s="37">
        <f t="shared" si="8"/>
        <v>17307</v>
      </c>
      <c r="AA18" s="43" t="s">
        <v>79</v>
      </c>
      <c r="AB18" s="37" t="s">
        <v>103</v>
      </c>
      <c r="AC18" s="37">
        <f t="shared" si="9"/>
        <v>17339</v>
      </c>
      <c r="AD18" s="43" t="s">
        <v>96</v>
      </c>
    </row>
    <row r="19" spans="1:33" s="1" customFormat="1" ht="29.25" customHeight="1" x14ac:dyDescent="0.25">
      <c r="A19" s="6">
        <v>3</v>
      </c>
      <c r="B19" s="21" t="s">
        <v>13</v>
      </c>
      <c r="C19" s="28" t="s">
        <v>0</v>
      </c>
      <c r="D19" s="69">
        <f t="shared" si="0"/>
        <v>12828</v>
      </c>
      <c r="E19" s="70">
        <f t="shared" si="0"/>
        <v>732</v>
      </c>
      <c r="F19" s="67" t="s">
        <v>154</v>
      </c>
      <c r="G19" s="36">
        <f t="shared" si="0"/>
        <v>16923</v>
      </c>
      <c r="H19" s="45" t="s">
        <v>167</v>
      </c>
      <c r="I19" s="69">
        <f t="shared" si="1"/>
        <v>12860</v>
      </c>
      <c r="J19" s="67" t="s">
        <v>123</v>
      </c>
      <c r="K19" s="36">
        <f t="shared" si="2"/>
        <v>16955</v>
      </c>
      <c r="L19" s="45" t="s">
        <v>38</v>
      </c>
      <c r="M19" s="69">
        <f t="shared" si="3"/>
        <v>12892</v>
      </c>
      <c r="N19" s="70">
        <f t="shared" si="13"/>
        <v>604</v>
      </c>
      <c r="O19" s="67" t="str">
        <f t="shared" ref="O19:O20" si="16">CONCATENATE(".0",N19)</f>
        <v>.0604</v>
      </c>
      <c r="P19" s="36">
        <f t="shared" si="4"/>
        <v>16987</v>
      </c>
      <c r="Q19" s="45" t="s">
        <v>57</v>
      </c>
      <c r="R19" s="69">
        <f t="shared" si="5"/>
        <v>12924</v>
      </c>
      <c r="S19" s="70">
        <f t="shared" si="14"/>
        <v>636</v>
      </c>
      <c r="T19" s="67" t="str">
        <f t="shared" ref="T19:T20" si="17">CONCATENATE(".0",S19)</f>
        <v>.0636</v>
      </c>
      <c r="U19" s="36">
        <f t="shared" si="6"/>
        <v>17019</v>
      </c>
      <c r="V19" s="45" t="s">
        <v>23</v>
      </c>
      <c r="W19" s="69">
        <f t="shared" si="7"/>
        <v>12956</v>
      </c>
      <c r="X19" s="70">
        <f t="shared" si="15"/>
        <v>668</v>
      </c>
      <c r="Y19" s="67" t="str">
        <f t="shared" ref="Y19:Y20" si="18">CONCATENATE(".0",X19)</f>
        <v>.0668</v>
      </c>
      <c r="Z19" s="36">
        <f t="shared" si="8"/>
        <v>17051</v>
      </c>
      <c r="AA19" s="45" t="s">
        <v>209</v>
      </c>
      <c r="AB19" s="36" t="s">
        <v>102</v>
      </c>
      <c r="AC19" s="36">
        <f t="shared" si="9"/>
        <v>17083</v>
      </c>
      <c r="AD19" s="45" t="s">
        <v>95</v>
      </c>
    </row>
    <row r="20" spans="1:33" s="1" customFormat="1" ht="29.25" customHeight="1" x14ac:dyDescent="0.25">
      <c r="A20" s="6">
        <v>2</v>
      </c>
      <c r="B20" s="21" t="s">
        <v>11</v>
      </c>
      <c r="C20" s="28" t="s">
        <v>0</v>
      </c>
      <c r="D20" s="69">
        <f>D21+256</f>
        <v>12572</v>
      </c>
      <c r="E20" s="70">
        <f>E21+256</f>
        <v>476</v>
      </c>
      <c r="F20" s="67" t="s">
        <v>150</v>
      </c>
      <c r="G20" s="36">
        <v>16667</v>
      </c>
      <c r="H20" s="44" t="s">
        <v>166</v>
      </c>
      <c r="I20" s="69">
        <f>I21+256</f>
        <v>12604</v>
      </c>
      <c r="J20" s="67" t="s">
        <v>121</v>
      </c>
      <c r="K20" s="36">
        <f>K21+256</f>
        <v>16699</v>
      </c>
      <c r="L20" s="44" t="s">
        <v>139</v>
      </c>
      <c r="M20" s="69">
        <f>M21+256</f>
        <v>12636</v>
      </c>
      <c r="N20" s="70">
        <f t="shared" si="13"/>
        <v>348</v>
      </c>
      <c r="O20" s="67" t="str">
        <f t="shared" si="16"/>
        <v>.0348</v>
      </c>
      <c r="P20" s="36">
        <f>P21+256</f>
        <v>16731</v>
      </c>
      <c r="Q20" s="44" t="s">
        <v>59</v>
      </c>
      <c r="R20" s="69">
        <f>R21+256</f>
        <v>12668</v>
      </c>
      <c r="S20" s="70">
        <f t="shared" si="14"/>
        <v>380</v>
      </c>
      <c r="T20" s="67" t="str">
        <f t="shared" si="17"/>
        <v>.0380</v>
      </c>
      <c r="U20" s="36">
        <f>U21+256</f>
        <v>16763</v>
      </c>
      <c r="V20" s="44" t="s">
        <v>24</v>
      </c>
      <c r="W20" s="69">
        <f>W21+256</f>
        <v>12700</v>
      </c>
      <c r="X20" s="70">
        <f t="shared" si="15"/>
        <v>412</v>
      </c>
      <c r="Y20" s="67" t="str">
        <f t="shared" si="18"/>
        <v>.0412</v>
      </c>
      <c r="Z20" s="36">
        <f>Z21+256</f>
        <v>16795</v>
      </c>
      <c r="AA20" s="44" t="s">
        <v>80</v>
      </c>
      <c r="AB20" s="36" t="s">
        <v>86</v>
      </c>
      <c r="AC20" s="36">
        <f>AC21+256</f>
        <v>16827</v>
      </c>
      <c r="AD20" s="44" t="s">
        <v>94</v>
      </c>
      <c r="AF20" s="17"/>
    </row>
    <row r="21" spans="1:33" s="1" customFormat="1" ht="29.25" customHeight="1" thickBot="1" x14ac:dyDescent="0.3">
      <c r="A21" s="8">
        <v>1</v>
      </c>
      <c r="B21" s="22" t="s">
        <v>12</v>
      </c>
      <c r="C21" s="49" t="s">
        <v>0</v>
      </c>
      <c r="D21" s="68">
        <v>12316</v>
      </c>
      <c r="E21" s="70">
        <v>220</v>
      </c>
      <c r="F21" s="66" t="s">
        <v>149</v>
      </c>
      <c r="G21" s="40">
        <v>16411</v>
      </c>
      <c r="H21" s="46" t="s">
        <v>165</v>
      </c>
      <c r="I21" s="68">
        <v>12348</v>
      </c>
      <c r="J21" s="66" t="s">
        <v>122</v>
      </c>
      <c r="K21" s="40">
        <v>16443</v>
      </c>
      <c r="L21" s="46" t="s">
        <v>39</v>
      </c>
      <c r="M21" s="68">
        <v>12380</v>
      </c>
      <c r="N21" s="70">
        <f t="shared" si="13"/>
        <v>92</v>
      </c>
      <c r="O21" s="66" t="str">
        <f>CONCATENATE(".00",N21)</f>
        <v>.0092</v>
      </c>
      <c r="P21" s="40">
        <v>16475</v>
      </c>
      <c r="Q21" s="46" t="s">
        <v>60</v>
      </c>
      <c r="R21" s="68">
        <v>12412</v>
      </c>
      <c r="S21" s="70">
        <f t="shared" si="14"/>
        <v>124</v>
      </c>
      <c r="T21" s="66" t="str">
        <f>CONCATENATE(".0",S21)</f>
        <v>.0124</v>
      </c>
      <c r="U21" s="40">
        <v>16507</v>
      </c>
      <c r="V21" s="46" t="s">
        <v>147</v>
      </c>
      <c r="W21" s="68">
        <v>12444</v>
      </c>
      <c r="X21" s="70">
        <f t="shared" si="15"/>
        <v>156</v>
      </c>
      <c r="Y21" s="66" t="str">
        <f>CONCATENATE(".0",X21)</f>
        <v>.0156</v>
      </c>
      <c r="Z21" s="40">
        <v>16539</v>
      </c>
      <c r="AA21" s="46" t="s">
        <v>81</v>
      </c>
      <c r="AB21" s="40" t="s">
        <v>85</v>
      </c>
      <c r="AC21" s="40">
        <v>16571</v>
      </c>
      <c r="AD21" s="46" t="s">
        <v>93</v>
      </c>
    </row>
    <row r="22" spans="1:33" s="1" customFormat="1" ht="21.75" customHeight="1" x14ac:dyDescent="0.25">
      <c r="A22" s="12"/>
      <c r="B22" s="74" t="s">
        <v>202</v>
      </c>
      <c r="C22" s="13"/>
      <c r="D22" s="17"/>
      <c r="E22" s="17"/>
      <c r="F22" s="17"/>
      <c r="G22" s="30"/>
      <c r="H22" s="99" t="s">
        <v>190</v>
      </c>
      <c r="I22" s="52"/>
      <c r="J22" s="13"/>
      <c r="K22" s="13"/>
      <c r="L22" s="73" t="s">
        <v>185</v>
      </c>
      <c r="M22" s="13"/>
      <c r="N22" s="13"/>
      <c r="O22" s="13"/>
      <c r="P22" s="13"/>
      <c r="Q22" s="73" t="s">
        <v>186</v>
      </c>
      <c r="R22" s="13"/>
      <c r="S22" s="13"/>
      <c r="T22" s="13"/>
      <c r="U22" s="13"/>
      <c r="V22" s="73" t="s">
        <v>187</v>
      </c>
      <c r="W22" s="13" t="s">
        <v>0</v>
      </c>
      <c r="X22" s="13"/>
      <c r="Y22" s="13"/>
      <c r="Z22" s="13"/>
      <c r="AA22" s="73" t="s">
        <v>188</v>
      </c>
      <c r="AB22" s="17" t="s">
        <v>0</v>
      </c>
      <c r="AC22" s="30" t="s">
        <v>0</v>
      </c>
      <c r="AD22" s="73" t="s">
        <v>189</v>
      </c>
    </row>
    <row r="23" spans="1:33" s="1" customFormat="1" ht="23.25" customHeight="1" x14ac:dyDescent="0.3">
      <c r="A23" s="12"/>
      <c r="B23" s="98" t="s">
        <v>203</v>
      </c>
      <c r="C23" s="13"/>
      <c r="G23" s="41"/>
      <c r="H23" s="100" t="s">
        <v>196</v>
      </c>
      <c r="I23" s="52"/>
      <c r="J23" s="76"/>
      <c r="K23" s="76"/>
      <c r="L23" s="76" t="s">
        <v>191</v>
      </c>
      <c r="M23" s="76"/>
      <c r="N23" s="13"/>
      <c r="O23" s="13"/>
      <c r="P23" s="79"/>
      <c r="Q23" s="80" t="s">
        <v>192</v>
      </c>
      <c r="R23" s="13"/>
      <c r="S23" s="13"/>
      <c r="T23" s="13"/>
      <c r="U23" s="78"/>
      <c r="V23" s="80" t="s">
        <v>193</v>
      </c>
      <c r="W23" s="13"/>
      <c r="X23" s="13"/>
      <c r="Y23" s="13"/>
      <c r="Z23" s="11"/>
      <c r="AA23" s="76" t="s">
        <v>194</v>
      </c>
      <c r="AB23" s="1" t="s">
        <v>0</v>
      </c>
      <c r="AC23" s="41" t="s">
        <v>0</v>
      </c>
      <c r="AD23" s="82" t="s">
        <v>195</v>
      </c>
    </row>
    <row r="24" spans="1:33" ht="18" x14ac:dyDescent="0.3">
      <c r="A24" s="9"/>
      <c r="B24" s="75" t="s">
        <v>0</v>
      </c>
      <c r="C24" s="11"/>
      <c r="G24" s="84"/>
      <c r="H24" s="81"/>
      <c r="I24" s="11"/>
      <c r="J24" s="11"/>
      <c r="K24" s="76"/>
      <c r="L24" s="76" t="s">
        <v>0</v>
      </c>
      <c r="M24" s="11"/>
      <c r="N24" s="11"/>
      <c r="O24" s="78"/>
      <c r="P24" s="79" t="s">
        <v>0</v>
      </c>
      <c r="Q24" s="80" t="s">
        <v>201</v>
      </c>
      <c r="R24" s="11"/>
      <c r="S24" s="11"/>
      <c r="T24" s="11"/>
      <c r="U24" s="78"/>
      <c r="V24" s="80" t="s">
        <v>0</v>
      </c>
      <c r="W24" s="11"/>
      <c r="X24" s="11"/>
      <c r="Y24" s="11"/>
      <c r="Z24" s="11"/>
      <c r="AA24" s="76" t="s">
        <v>0</v>
      </c>
      <c r="AD24" s="82" t="s">
        <v>0</v>
      </c>
    </row>
    <row r="25" spans="1:33" ht="18" x14ac:dyDescent="0.35">
      <c r="B25" s="94" t="s">
        <v>204</v>
      </c>
      <c r="C25" s="95"/>
      <c r="G25" s="72"/>
      <c r="H25" s="83"/>
      <c r="I25" s="95"/>
      <c r="J25" s="95"/>
      <c r="K25" s="96"/>
      <c r="L25" s="77"/>
      <c r="M25" s="11"/>
      <c r="N25" s="11"/>
      <c r="O25" s="11"/>
      <c r="P25" s="11"/>
      <c r="Q25" s="11"/>
      <c r="R25" s="11"/>
      <c r="S25" s="11"/>
      <c r="T25" s="11"/>
      <c r="U25" s="78"/>
      <c r="V25" s="78"/>
      <c r="W25" s="11"/>
      <c r="X25" s="11"/>
      <c r="Y25" s="11"/>
      <c r="Z25" s="11"/>
      <c r="AA25" s="11"/>
      <c r="AC25" s="72" t="s">
        <v>0</v>
      </c>
    </row>
    <row r="26" spans="1:33" x14ac:dyDescent="0.3">
      <c r="B26" s="97" t="s">
        <v>199</v>
      </c>
      <c r="C26" s="11"/>
      <c r="D26" s="86"/>
      <c r="E26" s="86"/>
      <c r="F26" s="86"/>
      <c r="G26" s="87"/>
      <c r="H26" s="88"/>
      <c r="I26" s="11"/>
      <c r="J26" s="11" t="s">
        <v>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85"/>
      <c r="X26" s="85"/>
      <c r="Y26" s="85"/>
      <c r="Z26" s="85"/>
      <c r="AA26" s="85"/>
      <c r="AB26" s="86"/>
      <c r="AC26" s="87"/>
      <c r="AD26" s="88" t="s">
        <v>25</v>
      </c>
    </row>
    <row r="27" spans="1:33" x14ac:dyDescent="0.3">
      <c r="B27" s="93" t="s">
        <v>198</v>
      </c>
      <c r="C27" s="11"/>
      <c r="D27" s="89"/>
      <c r="E27" s="89"/>
      <c r="F27" s="89"/>
      <c r="G27" s="90"/>
      <c r="H27" s="88"/>
      <c r="I27" s="11"/>
      <c r="J27" s="11" t="s">
        <v>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85"/>
      <c r="X27" s="85"/>
      <c r="Y27" s="85"/>
      <c r="Z27" s="85"/>
      <c r="AA27" s="85"/>
      <c r="AB27" s="89"/>
      <c r="AC27" s="90"/>
      <c r="AD27" s="88" t="s">
        <v>208</v>
      </c>
    </row>
    <row r="28" spans="1:33" x14ac:dyDescent="0.3">
      <c r="B28" s="93" t="s">
        <v>205</v>
      </c>
      <c r="C28"/>
      <c r="D28" s="91"/>
      <c r="E28" s="91"/>
      <c r="F28" s="91"/>
      <c r="G28" s="92"/>
      <c r="H28" s="91"/>
      <c r="I28"/>
      <c r="J28" s="96"/>
      <c r="K28"/>
      <c r="L28"/>
      <c r="M28"/>
      <c r="N28"/>
      <c r="O28"/>
      <c r="P28"/>
      <c r="Q28"/>
      <c r="R28"/>
      <c r="S28"/>
      <c r="T28"/>
      <c r="U28"/>
      <c r="V28"/>
      <c r="W28" s="91"/>
      <c r="X28" s="91"/>
      <c r="Y28" s="91"/>
      <c r="Z28" s="91"/>
      <c r="AA28" s="91"/>
      <c r="AB28" s="91"/>
      <c r="AC28" s="92"/>
      <c r="AD28" s="122">
        <v>43619</v>
      </c>
    </row>
    <row r="29" spans="1:33" x14ac:dyDescent="0.3">
      <c r="B29" s="10"/>
      <c r="C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33" x14ac:dyDescent="0.3">
      <c r="B30" s="10"/>
      <c r="C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33" x14ac:dyDescent="0.3">
      <c r="B31" s="10" t="s">
        <v>0</v>
      </c>
      <c r="C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33" x14ac:dyDescent="0.3">
      <c r="B32" s="10"/>
      <c r="C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2:9" x14ac:dyDescent="0.3">
      <c r="I33" s="3"/>
    </row>
    <row r="34" spans="2:9" x14ac:dyDescent="0.3">
      <c r="I34" s="3"/>
    </row>
    <row r="35" spans="2:9" x14ac:dyDescent="0.3">
      <c r="I35" s="3"/>
    </row>
    <row r="36" spans="2:9" x14ac:dyDescent="0.3">
      <c r="B36" s="3" t="s">
        <v>0</v>
      </c>
      <c r="I36" s="3"/>
    </row>
    <row r="37" spans="2:9" x14ac:dyDescent="0.3">
      <c r="B37" s="3" t="s">
        <v>0</v>
      </c>
      <c r="I37" s="3"/>
    </row>
    <row r="38" spans="2:9" x14ac:dyDescent="0.3">
      <c r="B38" s="3" t="s">
        <v>0</v>
      </c>
      <c r="I38" s="3"/>
    </row>
    <row r="39" spans="2:9" x14ac:dyDescent="0.3">
      <c r="I39" s="3"/>
    </row>
    <row r="40" spans="2:9" x14ac:dyDescent="0.3">
      <c r="I40" s="3"/>
    </row>
    <row r="41" spans="2:9" x14ac:dyDescent="0.3">
      <c r="I41" s="3"/>
    </row>
    <row r="42" spans="2:9" x14ac:dyDescent="0.3">
      <c r="I42" s="3"/>
    </row>
  </sheetData>
  <mergeCells count="23">
    <mergeCell ref="AC2:AD2"/>
    <mergeCell ref="A3:B3"/>
    <mergeCell ref="A5:B5"/>
    <mergeCell ref="AB3:AD3"/>
    <mergeCell ref="AB4:AD4"/>
    <mergeCell ref="A4:B4"/>
    <mergeCell ref="W3:AA3"/>
    <mergeCell ref="W4:AA4"/>
    <mergeCell ref="I5:J5"/>
    <mergeCell ref="M5:O5"/>
    <mergeCell ref="R5:T5"/>
    <mergeCell ref="I3:L3"/>
    <mergeCell ref="I4:L4"/>
    <mergeCell ref="M3:Q3"/>
    <mergeCell ref="M4:Q4"/>
    <mergeCell ref="R3:V3"/>
    <mergeCell ref="L1:AA1"/>
    <mergeCell ref="W5:Y5"/>
    <mergeCell ref="R4:V4"/>
    <mergeCell ref="D5:F5"/>
    <mergeCell ref="G2:H2"/>
    <mergeCell ref="D3:H3"/>
    <mergeCell ref="D4:H4"/>
  </mergeCells>
  <pageMargins left="0.23622047244094491" right="0.23622047244094491" top="0.35433070866141736" bottom="0.35433070866141736" header="0.31496062992125984" footer="0.31496062992125984"/>
  <pageSetup paperSize="9" scale="67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Мерности Материи Мг Фа</vt:lpstr>
      <vt:lpstr>Лист1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Галина</cp:lastModifiedBy>
  <cp:lastPrinted>2019-06-03T14:00:59Z</cp:lastPrinted>
  <dcterms:created xsi:type="dcterms:W3CDTF">2015-04-05T12:17:14Z</dcterms:created>
  <dcterms:modified xsi:type="dcterms:W3CDTF">2019-06-05T07:03:04Z</dcterms:modified>
</cp:coreProperties>
</file>